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915" windowHeight="1284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'Лист1'!$B:$B,'Лист1'!$2:$3</definedName>
  </definedNames>
  <calcPr fullCalcOnLoad="1"/>
</workbook>
</file>

<file path=xl/sharedStrings.xml><?xml version="1.0" encoding="utf-8"?>
<sst xmlns="http://schemas.openxmlformats.org/spreadsheetml/2006/main" count="61" uniqueCount="44">
  <si>
    <t>Сумма субсидии, полученная от учредителя на возмещение нормативных затрат на оказание учреждением в соответствии с муниципальным заданием муниципальных услуг (выполненных работ) (тыс. руб.)</t>
  </si>
  <si>
    <t>Сумма субсидии, полученная от учредителя на иные цели (тыс. руб.)</t>
  </si>
  <si>
    <t>Сумма доходов, полученных учреждением от оказания платных услуг (выполнения работ), доходов от осуществления иных видов приносящей доход деятельности (тыс. руб.)</t>
  </si>
  <si>
    <t>Объем кредиторской задолженности – всего (тыс. руб.)</t>
  </si>
  <si>
    <t>Объем кредиторской задолженности по средствам субсидии на возмещение нормативных затрат на оказание учреждением в соответствии с муниципальным заданием муниципальных услуг (выполнение работ) (тыс. руб.)</t>
  </si>
  <si>
    <t>Объем кредиторской задолженности по средствам иных субсидий (тыс. руб.)</t>
  </si>
  <si>
    <t>Объем просроченной кредиторской задолженности всего (тыс. руб.)</t>
  </si>
  <si>
    <t>Объем просроченной кредиторской задолженности по средствам субсидии на возмещение нормативных затрат на оказание учреждением в соответствии с муниципальным заданием муниципальных услуг (выполнение работ) (тыс. руб.)</t>
  </si>
  <si>
    <t>Объем просроченной кредиторской задолженности по средствам иных субсидий (тыс. руб.)</t>
  </si>
  <si>
    <t>Объем дебиторской задолженности – всего (тыс. руб.)</t>
  </si>
  <si>
    <t>Среднесписочная численность работников (человек)</t>
  </si>
  <si>
    <t>Среднемесячная заработная плата (руб.)</t>
  </si>
  <si>
    <t>Среднемесячная заработная плата руководителя (руб.)</t>
  </si>
  <si>
    <t>Расходы на оплату труда с начислениями работников учреждения – всего (тыс. руб.)</t>
  </si>
  <si>
    <t>Расходы на оплату коммунальных услуг – всего (тыс. руб.)</t>
  </si>
  <si>
    <t>Расходы на оплату коммунальных услуг за счет субсидии на возмещение нормативных затрат на оказание учреждением в соответствии муниципальных (выполнение работ) (тыс. руб.)</t>
  </si>
  <si>
    <t>Доходы от сдачи учреждением в аренду недвижимого имущества или особо ценного движимого имущества (тыс. руб.)</t>
  </si>
  <si>
    <t>Количество жалоб потребителей на предоставленные учреждением муниципальные услуги (выполненные работы) (единиц)</t>
  </si>
  <si>
    <t>Количество судебных актов о взыскании с учреждения денежных средств (единиц)</t>
  </si>
  <si>
    <t>Общая сумма денежных средств, подлежащих взысканию с учреждения в соответствии с судебными актами (тыс. руб.)</t>
  </si>
  <si>
    <t>Общее количество нарушений законодательства Российской Федерации о размещении заказов для государственных и муниципальных нужд муниципальным бюджетным учреждением (единиц)</t>
  </si>
  <si>
    <t>Общее количество нарушений законодательства Российской Федерации о закупках товаров, работ и услуг отдельными видами юридических лиц муниципальным автономным учреждением (единиц)</t>
  </si>
  <si>
    <t>№ п/п</t>
  </si>
  <si>
    <t>Наименование показателя</t>
  </si>
  <si>
    <t>МБУК ЯКМ</t>
  </si>
  <si>
    <t>МБОУ ДОД ДШИ</t>
  </si>
  <si>
    <t>МБОУ ДОД ДДТ</t>
  </si>
  <si>
    <t>МБОУ ДОД ДЮСШ</t>
  </si>
  <si>
    <t>план</t>
  </si>
  <si>
    <t>факт</t>
  </si>
  <si>
    <t>ВСЕГО по бюджетным учреждениям</t>
  </si>
  <si>
    <t>% выпол-нения</t>
  </si>
  <si>
    <t>Расходы на оплату труда с начислениями работников, содержащиеся за счет субсидии на возмещение нормативных затрат на оказание учреждением в соответствии с муниципальным заданием муниципальных услуг (выполнение работ) (тыс. руб.)</t>
  </si>
  <si>
    <t>МБУ Яранский районный архив</t>
  </si>
  <si>
    <t>МБУ "ЯЦРБ"</t>
  </si>
  <si>
    <t>план год</t>
  </si>
  <si>
    <t xml:space="preserve">МОНИТОРИНГ
показателей оценки результатов деятельности  бюджетных учреждений за 1 квартал  2013 г
</t>
  </si>
  <si>
    <t>Глава администрации района</t>
  </si>
  <si>
    <t>И.В.Толстогузов</t>
  </si>
  <si>
    <t>Начальник управления б/учета</t>
  </si>
  <si>
    <t>и отчетности</t>
  </si>
  <si>
    <t>Е.Л.Захарова</t>
  </si>
  <si>
    <t>Гл специалист, бухгалтер</t>
  </si>
  <si>
    <t>С.А.Щекотова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</si>
</sst>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"/>
    <numFmt numFmtId="171" formatCode="0.00000"/>
  </numFmts>
  <fonts count="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8"/>
      <name val="Times New Roman"/>
      <family val="1"/>
    </font>
    <font>
      <b/>
      <sz val="8"/>
      <name val="Arial Cyr"/>
      <family val="0"/>
    </font>
    <font>
      <sz val="7"/>
      <name val="Arial Cyr"/>
      <family val="0"/>
    </font>
    <font>
      <b/>
      <sz val="7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vertical="top" wrapText="1"/>
    </xf>
    <xf numFmtId="0" fontId="6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 vertical="center"/>
    </xf>
    <xf numFmtId="1" fontId="6" fillId="0" borderId="1" xfId="0" applyNumberFormat="1" applyFont="1" applyBorder="1" applyAlignment="1">
      <alignment/>
    </xf>
    <xf numFmtId="1" fontId="7" fillId="0" borderId="1" xfId="0" applyNumberFormat="1" applyFont="1" applyBorder="1" applyAlignment="1">
      <alignment/>
    </xf>
    <xf numFmtId="0" fontId="6" fillId="0" borderId="2" xfId="0" applyFont="1" applyBorder="1" applyAlignment="1">
      <alignment/>
    </xf>
    <xf numFmtId="0" fontId="0" fillId="0" borderId="0" xfId="0" applyFont="1" applyAlignment="1">
      <alignment/>
    </xf>
    <xf numFmtId="0" fontId="0" fillId="0" borderId="2" xfId="0" applyFont="1" applyBorder="1" applyAlignment="1">
      <alignment/>
    </xf>
    <xf numFmtId="0" fontId="1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6"/>
  <sheetViews>
    <sheetView tabSelected="1" zoomScale="115" zoomScaleNormal="115" workbookViewId="0" topLeftCell="A7">
      <selection activeCell="F16" sqref="F16"/>
    </sheetView>
  </sheetViews>
  <sheetFormatPr defaultColWidth="9.00390625" defaultRowHeight="12.75"/>
  <cols>
    <col min="1" max="1" width="4.875" style="0" customWidth="1"/>
    <col min="2" max="2" width="23.125" style="0" customWidth="1"/>
    <col min="3" max="5" width="6.375" style="0" customWidth="1"/>
    <col min="6" max="7" width="7.25390625" style="0" customWidth="1"/>
    <col min="8" max="8" width="6.75390625" style="0" customWidth="1"/>
    <col min="9" max="9" width="6.625" style="0" customWidth="1"/>
    <col min="10" max="10" width="6.875" style="0" customWidth="1"/>
    <col min="11" max="11" width="6.125" style="0" customWidth="1"/>
    <col min="12" max="12" width="7.125" style="0" customWidth="1"/>
    <col min="13" max="13" width="6.875" style="0" customWidth="1"/>
    <col min="14" max="14" width="7.75390625" style="0" customWidth="1"/>
    <col min="15" max="20" width="6.625" style="0" customWidth="1"/>
    <col min="21" max="21" width="7.625" style="0" customWidth="1"/>
    <col min="22" max="22" width="7.75390625" style="0" customWidth="1"/>
    <col min="23" max="23" width="7.375" style="0" customWidth="1"/>
  </cols>
  <sheetData>
    <row r="1" spans="1:23" ht="86.25" customHeight="1">
      <c r="A1" s="15" t="s">
        <v>36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" customFormat="1" ht="32.25" customHeight="1">
      <c r="A2" s="16" t="s">
        <v>22</v>
      </c>
      <c r="B2" s="13" t="s">
        <v>23</v>
      </c>
      <c r="C2" s="14" t="s">
        <v>24</v>
      </c>
      <c r="D2" s="14"/>
      <c r="E2" s="14"/>
      <c r="F2" s="14" t="s">
        <v>25</v>
      </c>
      <c r="G2" s="14"/>
      <c r="H2" s="14"/>
      <c r="I2" s="14" t="s">
        <v>26</v>
      </c>
      <c r="J2" s="14"/>
      <c r="K2" s="14"/>
      <c r="L2" s="14" t="s">
        <v>27</v>
      </c>
      <c r="M2" s="14"/>
      <c r="N2" s="14"/>
      <c r="O2" s="18" t="s">
        <v>33</v>
      </c>
      <c r="P2" s="19"/>
      <c r="Q2" s="20"/>
      <c r="R2" s="21" t="s">
        <v>34</v>
      </c>
      <c r="S2" s="22"/>
      <c r="T2" s="23"/>
      <c r="U2" s="18" t="s">
        <v>30</v>
      </c>
      <c r="V2" s="19"/>
      <c r="W2" s="20"/>
    </row>
    <row r="3" spans="1:23" s="1" customFormat="1" ht="35.25" customHeight="1">
      <c r="A3" s="17"/>
      <c r="B3" s="13"/>
      <c r="C3" s="2" t="s">
        <v>35</v>
      </c>
      <c r="D3" s="2" t="s">
        <v>29</v>
      </c>
      <c r="E3" s="2" t="s">
        <v>31</v>
      </c>
      <c r="F3" s="2" t="s">
        <v>35</v>
      </c>
      <c r="G3" s="2" t="s">
        <v>29</v>
      </c>
      <c r="H3" s="2" t="s">
        <v>31</v>
      </c>
      <c r="I3" s="2" t="s">
        <v>35</v>
      </c>
      <c r="J3" s="2" t="s">
        <v>29</v>
      </c>
      <c r="K3" s="2" t="s">
        <v>31</v>
      </c>
      <c r="L3" s="2" t="s">
        <v>35</v>
      </c>
      <c r="M3" s="2" t="s">
        <v>29</v>
      </c>
      <c r="N3" s="2" t="s">
        <v>31</v>
      </c>
      <c r="O3" s="2" t="s">
        <v>35</v>
      </c>
      <c r="P3" s="2" t="s">
        <v>29</v>
      </c>
      <c r="Q3" s="2" t="s">
        <v>31</v>
      </c>
      <c r="R3" s="2" t="s">
        <v>35</v>
      </c>
      <c r="S3" s="2" t="s">
        <v>29</v>
      </c>
      <c r="T3" s="2" t="s">
        <v>31</v>
      </c>
      <c r="U3" s="2" t="s">
        <v>28</v>
      </c>
      <c r="V3" s="2" t="s">
        <v>29</v>
      </c>
      <c r="W3" s="2" t="s">
        <v>31</v>
      </c>
    </row>
    <row r="4" spans="1:23" ht="82.5" customHeight="1">
      <c r="A4" s="7">
        <v>1</v>
      </c>
      <c r="B4" s="3" t="s">
        <v>0</v>
      </c>
      <c r="C4" s="4">
        <v>2141.8</v>
      </c>
      <c r="D4" s="4">
        <v>510</v>
      </c>
      <c r="E4" s="8">
        <f>(D4/C4)*100</f>
        <v>23.811747128583434</v>
      </c>
      <c r="F4" s="4">
        <v>8755.1</v>
      </c>
      <c r="G4" s="4">
        <v>1957</v>
      </c>
      <c r="H4" s="8">
        <f>(G4/F4)*100</f>
        <v>22.352685863096937</v>
      </c>
      <c r="I4" s="4">
        <v>5753.8</v>
      </c>
      <c r="J4" s="4">
        <v>1200</v>
      </c>
      <c r="K4" s="8">
        <f>(J4/I4)*100</f>
        <v>20.855782265633145</v>
      </c>
      <c r="L4" s="4">
        <v>6290.4</v>
      </c>
      <c r="M4" s="4">
        <v>1380</v>
      </c>
      <c r="N4" s="8">
        <f>(M4/L4)*100</f>
        <v>21.9381915299504</v>
      </c>
      <c r="O4" s="4">
        <v>1438.2</v>
      </c>
      <c r="P4" s="4">
        <v>435</v>
      </c>
      <c r="Q4" s="8">
        <f>(P4/O4)*100</f>
        <v>30.246141009595327</v>
      </c>
      <c r="R4" s="4">
        <v>6863.6</v>
      </c>
      <c r="S4" s="4">
        <v>1270</v>
      </c>
      <c r="T4" s="8">
        <f>(S4/R4)*100</f>
        <v>18.50340928958564</v>
      </c>
      <c r="U4" s="5">
        <f>C4+F4+I4+L4+O4+R4</f>
        <v>31242.9</v>
      </c>
      <c r="V4" s="5">
        <f>D4+G4+J4+M4+P4+S4</f>
        <v>6752</v>
      </c>
      <c r="W4" s="9">
        <f>V4/U4*100</f>
        <v>21.61131008965237</v>
      </c>
    </row>
    <row r="5" spans="1:23" ht="33.75" customHeight="1">
      <c r="A5" s="7">
        <v>2</v>
      </c>
      <c r="B5" s="3" t="s">
        <v>1</v>
      </c>
      <c r="C5" s="4">
        <v>56.3</v>
      </c>
      <c r="D5" s="4">
        <v>9.2</v>
      </c>
      <c r="E5" s="8">
        <f>(D5/C5)*100</f>
        <v>16.34103019538188</v>
      </c>
      <c r="F5" s="4">
        <v>18.9</v>
      </c>
      <c r="G5" s="4">
        <v>1.66</v>
      </c>
      <c r="H5" s="8">
        <f>(G5/F5)*100</f>
        <v>8.783068783068783</v>
      </c>
      <c r="I5" s="4">
        <v>153</v>
      </c>
      <c r="J5" s="4"/>
      <c r="K5" s="8">
        <f>(J5/I5)*100</f>
        <v>0</v>
      </c>
      <c r="L5" s="4">
        <v>153</v>
      </c>
      <c r="M5" s="4"/>
      <c r="N5" s="8">
        <f>(M5/L5)*100</f>
        <v>0</v>
      </c>
      <c r="O5" s="4">
        <v>0</v>
      </c>
      <c r="P5" s="4">
        <v>0</v>
      </c>
      <c r="Q5" s="8">
        <v>0</v>
      </c>
      <c r="R5" s="4">
        <v>512.9</v>
      </c>
      <c r="S5" s="4">
        <v>73.7</v>
      </c>
      <c r="T5" s="8">
        <f>(S5/R5)*100</f>
        <v>14.36927276272178</v>
      </c>
      <c r="U5" s="5">
        <f aca="true" t="shared" si="0" ref="U5:U26">C5+F5+I5+L5+O5+R5</f>
        <v>894.0999999999999</v>
      </c>
      <c r="V5" s="5">
        <f aca="true" t="shared" si="1" ref="V5:V26">D5+G5+J5+M5+P5+S5</f>
        <v>84.56</v>
      </c>
      <c r="W5" s="9">
        <f>V5/U5*100</f>
        <v>9.457555083324014</v>
      </c>
    </row>
    <row r="6" spans="1:23" ht="68.25" customHeight="1">
      <c r="A6" s="7">
        <v>3</v>
      </c>
      <c r="B6" s="3" t="s">
        <v>2</v>
      </c>
      <c r="C6" s="4">
        <v>145.7</v>
      </c>
      <c r="D6" s="4">
        <v>34.2</v>
      </c>
      <c r="E6" s="8">
        <f>(D6/C6)*100</f>
        <v>23.472889498970492</v>
      </c>
      <c r="F6" s="4">
        <v>1574</v>
      </c>
      <c r="G6" s="4">
        <v>512.9</v>
      </c>
      <c r="H6" s="8">
        <f>(G6/F6)*100</f>
        <v>32.58576874205845</v>
      </c>
      <c r="I6" s="4">
        <v>330.2</v>
      </c>
      <c r="J6" s="4">
        <v>122.6</v>
      </c>
      <c r="K6" s="8">
        <f>(J6/I6)*100</f>
        <v>37.129012719563896</v>
      </c>
      <c r="L6" s="4">
        <v>20</v>
      </c>
      <c r="M6" s="4"/>
      <c r="N6" s="8">
        <f>(M6/L6)*100</f>
        <v>0</v>
      </c>
      <c r="O6" s="4">
        <v>110</v>
      </c>
      <c r="P6" s="4">
        <v>63.5</v>
      </c>
      <c r="Q6" s="8">
        <f>(P6/O6)*100</f>
        <v>57.72727272727273</v>
      </c>
      <c r="R6" s="4">
        <v>189.5</v>
      </c>
      <c r="S6" s="4">
        <v>47.9</v>
      </c>
      <c r="T6" s="8">
        <f>(S6/R6)*100</f>
        <v>25.277044854881265</v>
      </c>
      <c r="U6" s="5">
        <f t="shared" si="0"/>
        <v>2369.4</v>
      </c>
      <c r="V6" s="5">
        <f t="shared" si="1"/>
        <v>781.1</v>
      </c>
      <c r="W6" s="9">
        <f>V6/U6*100</f>
        <v>32.96615176838018</v>
      </c>
    </row>
    <row r="7" spans="1:23" ht="25.5" customHeight="1">
      <c r="A7" s="7">
        <v>4</v>
      </c>
      <c r="B7" s="3" t="s">
        <v>3</v>
      </c>
      <c r="C7" s="4">
        <v>0</v>
      </c>
      <c r="D7" s="4">
        <v>0</v>
      </c>
      <c r="E7" s="8">
        <v>0</v>
      </c>
      <c r="F7" s="4">
        <v>0</v>
      </c>
      <c r="G7" s="4">
        <v>0</v>
      </c>
      <c r="H7" s="8">
        <v>0</v>
      </c>
      <c r="I7" s="4"/>
      <c r="J7" s="4">
        <v>0.3</v>
      </c>
      <c r="K7" s="8">
        <v>0</v>
      </c>
      <c r="L7" s="4"/>
      <c r="M7" s="4">
        <v>1.95</v>
      </c>
      <c r="N7" s="8">
        <v>0</v>
      </c>
      <c r="O7" s="4">
        <v>0</v>
      </c>
      <c r="P7" s="4">
        <v>0</v>
      </c>
      <c r="Q7" s="8">
        <v>0</v>
      </c>
      <c r="R7" s="4">
        <v>0</v>
      </c>
      <c r="S7" s="4">
        <v>0</v>
      </c>
      <c r="T7" s="8">
        <v>0</v>
      </c>
      <c r="U7" s="5">
        <f t="shared" si="0"/>
        <v>0</v>
      </c>
      <c r="V7" s="5">
        <f t="shared" si="1"/>
        <v>2.25</v>
      </c>
      <c r="W7" s="9"/>
    </row>
    <row r="8" spans="1:23" ht="97.5" customHeight="1">
      <c r="A8" s="7">
        <v>5</v>
      </c>
      <c r="B8" s="3" t="s">
        <v>4</v>
      </c>
      <c r="C8" s="4">
        <v>0</v>
      </c>
      <c r="D8" s="4">
        <v>0</v>
      </c>
      <c r="E8" s="8">
        <v>0</v>
      </c>
      <c r="F8" s="4">
        <v>0</v>
      </c>
      <c r="G8" s="4">
        <v>0</v>
      </c>
      <c r="H8" s="8">
        <v>0</v>
      </c>
      <c r="I8" s="4">
        <v>0</v>
      </c>
      <c r="J8" s="4">
        <v>0</v>
      </c>
      <c r="K8" s="8">
        <v>0</v>
      </c>
      <c r="L8" s="4">
        <v>0</v>
      </c>
      <c r="M8" s="4">
        <v>0</v>
      </c>
      <c r="N8" s="8">
        <v>0</v>
      </c>
      <c r="O8" s="4">
        <v>0</v>
      </c>
      <c r="P8" s="4">
        <v>0</v>
      </c>
      <c r="Q8" s="8">
        <v>0</v>
      </c>
      <c r="R8" s="4">
        <v>0</v>
      </c>
      <c r="S8" s="4">
        <v>0</v>
      </c>
      <c r="T8" s="8">
        <v>0</v>
      </c>
      <c r="U8" s="5">
        <f t="shared" si="0"/>
        <v>0</v>
      </c>
      <c r="V8" s="5">
        <f t="shared" si="1"/>
        <v>0</v>
      </c>
      <c r="W8" s="9"/>
    </row>
    <row r="9" spans="1:23" ht="38.25" customHeight="1">
      <c r="A9" s="7">
        <v>6</v>
      </c>
      <c r="B9" s="3" t="s">
        <v>5</v>
      </c>
      <c r="C9" s="4">
        <v>0</v>
      </c>
      <c r="D9" s="4">
        <v>0</v>
      </c>
      <c r="E9" s="8">
        <v>0</v>
      </c>
      <c r="F9" s="4">
        <v>0</v>
      </c>
      <c r="G9" s="4">
        <v>0</v>
      </c>
      <c r="H9" s="8">
        <v>0</v>
      </c>
      <c r="I9" s="4">
        <v>0</v>
      </c>
      <c r="J9" s="4">
        <v>0</v>
      </c>
      <c r="K9" s="8">
        <v>0</v>
      </c>
      <c r="L9" s="4">
        <v>0</v>
      </c>
      <c r="M9" s="4">
        <v>0</v>
      </c>
      <c r="N9" s="8">
        <v>0</v>
      </c>
      <c r="O9" s="4">
        <v>0</v>
      </c>
      <c r="P9" s="4">
        <v>0</v>
      </c>
      <c r="Q9" s="8">
        <v>0</v>
      </c>
      <c r="R9" s="4">
        <v>0</v>
      </c>
      <c r="S9" s="4">
        <v>0</v>
      </c>
      <c r="T9" s="8">
        <v>0</v>
      </c>
      <c r="U9" s="5">
        <f t="shared" si="0"/>
        <v>0</v>
      </c>
      <c r="V9" s="5">
        <f t="shared" si="1"/>
        <v>0</v>
      </c>
      <c r="W9" s="9"/>
    </row>
    <row r="10" spans="1:23" ht="33.75">
      <c r="A10" s="7">
        <v>7</v>
      </c>
      <c r="B10" s="3" t="s">
        <v>6</v>
      </c>
      <c r="C10" s="4">
        <v>0</v>
      </c>
      <c r="D10" s="4">
        <v>0</v>
      </c>
      <c r="E10" s="8">
        <v>0</v>
      </c>
      <c r="F10" s="4">
        <v>0</v>
      </c>
      <c r="G10" s="4">
        <v>0</v>
      </c>
      <c r="H10" s="8">
        <v>0</v>
      </c>
      <c r="I10" s="4">
        <v>0</v>
      </c>
      <c r="J10" s="4">
        <v>0</v>
      </c>
      <c r="K10" s="8">
        <v>0</v>
      </c>
      <c r="L10" s="4">
        <v>0</v>
      </c>
      <c r="M10" s="4">
        <v>0</v>
      </c>
      <c r="N10" s="8">
        <v>0</v>
      </c>
      <c r="O10" s="4">
        <v>0</v>
      </c>
      <c r="P10" s="4">
        <v>0</v>
      </c>
      <c r="Q10" s="8">
        <v>0</v>
      </c>
      <c r="R10" s="4">
        <v>0</v>
      </c>
      <c r="S10" s="4">
        <v>0</v>
      </c>
      <c r="T10" s="8">
        <v>0</v>
      </c>
      <c r="U10" s="5">
        <f t="shared" si="0"/>
        <v>0</v>
      </c>
      <c r="V10" s="5">
        <f t="shared" si="1"/>
        <v>0</v>
      </c>
      <c r="W10" s="9">
        <v>0</v>
      </c>
    </row>
    <row r="11" spans="1:23" ht="92.25" customHeight="1">
      <c r="A11" s="7">
        <v>8</v>
      </c>
      <c r="B11" s="3" t="s">
        <v>7</v>
      </c>
      <c r="C11" s="4">
        <v>0</v>
      </c>
      <c r="D11" s="4">
        <v>0</v>
      </c>
      <c r="E11" s="8">
        <v>0</v>
      </c>
      <c r="F11" s="4">
        <v>0</v>
      </c>
      <c r="G11" s="4">
        <v>0</v>
      </c>
      <c r="H11" s="8">
        <v>0</v>
      </c>
      <c r="I11" s="4">
        <v>0</v>
      </c>
      <c r="J11" s="4">
        <v>0</v>
      </c>
      <c r="K11" s="8">
        <v>0</v>
      </c>
      <c r="L11" s="4">
        <v>0</v>
      </c>
      <c r="M11" s="4">
        <v>0</v>
      </c>
      <c r="N11" s="8">
        <v>0</v>
      </c>
      <c r="O11" s="4">
        <v>0</v>
      </c>
      <c r="P11" s="4">
        <v>0</v>
      </c>
      <c r="Q11" s="8">
        <v>0</v>
      </c>
      <c r="R11" s="4">
        <v>0</v>
      </c>
      <c r="S11" s="4">
        <v>0</v>
      </c>
      <c r="T11" s="8">
        <v>0</v>
      </c>
      <c r="U11" s="5">
        <f t="shared" si="0"/>
        <v>0</v>
      </c>
      <c r="V11" s="5">
        <f t="shared" si="1"/>
        <v>0</v>
      </c>
      <c r="W11" s="9">
        <v>0</v>
      </c>
    </row>
    <row r="12" spans="1:23" ht="46.5" customHeight="1">
      <c r="A12" s="7">
        <v>9</v>
      </c>
      <c r="B12" s="3" t="s">
        <v>8</v>
      </c>
      <c r="C12" s="4">
        <v>0</v>
      </c>
      <c r="D12" s="4">
        <v>0</v>
      </c>
      <c r="E12" s="8">
        <v>0</v>
      </c>
      <c r="F12" s="4">
        <v>0</v>
      </c>
      <c r="G12" s="4">
        <v>0</v>
      </c>
      <c r="H12" s="8">
        <v>0</v>
      </c>
      <c r="I12" s="4">
        <v>0</v>
      </c>
      <c r="J12" s="4">
        <v>0</v>
      </c>
      <c r="K12" s="8">
        <v>0</v>
      </c>
      <c r="L12" s="4">
        <v>0</v>
      </c>
      <c r="M12" s="4">
        <v>0</v>
      </c>
      <c r="N12" s="8">
        <v>0</v>
      </c>
      <c r="O12" s="4">
        <v>0</v>
      </c>
      <c r="P12" s="4">
        <v>0</v>
      </c>
      <c r="Q12" s="8">
        <v>0</v>
      </c>
      <c r="R12" s="4">
        <v>0</v>
      </c>
      <c r="S12" s="4">
        <v>0</v>
      </c>
      <c r="T12" s="8">
        <v>0</v>
      </c>
      <c r="U12" s="5">
        <f t="shared" si="0"/>
        <v>0</v>
      </c>
      <c r="V12" s="5">
        <f t="shared" si="1"/>
        <v>0</v>
      </c>
      <c r="W12" s="9">
        <v>0</v>
      </c>
    </row>
    <row r="13" spans="1:23" ht="33.75" customHeight="1">
      <c r="A13" s="7">
        <v>10</v>
      </c>
      <c r="B13" s="3" t="s">
        <v>9</v>
      </c>
      <c r="C13" s="4"/>
      <c r="D13" s="4">
        <v>8.2</v>
      </c>
      <c r="E13" s="8">
        <v>0</v>
      </c>
      <c r="F13" s="4"/>
      <c r="G13" s="4">
        <v>65.6</v>
      </c>
      <c r="H13" s="8">
        <v>0</v>
      </c>
      <c r="I13" s="4">
        <v>0</v>
      </c>
      <c r="J13" s="4">
        <v>0</v>
      </c>
      <c r="K13" s="8">
        <v>0</v>
      </c>
      <c r="L13" s="4">
        <v>0</v>
      </c>
      <c r="M13" s="4">
        <v>0</v>
      </c>
      <c r="N13" s="8">
        <v>0</v>
      </c>
      <c r="O13" s="4"/>
      <c r="P13" s="4">
        <v>2.4</v>
      </c>
      <c r="Q13" s="8">
        <v>0</v>
      </c>
      <c r="R13" s="4"/>
      <c r="S13" s="4">
        <v>7.7</v>
      </c>
      <c r="T13" s="8">
        <v>0</v>
      </c>
      <c r="U13" s="5">
        <f t="shared" si="0"/>
        <v>0</v>
      </c>
      <c r="V13" s="5">
        <f t="shared" si="1"/>
        <v>83.9</v>
      </c>
      <c r="W13" s="9"/>
    </row>
    <row r="14" spans="1:23" ht="30" customHeight="1">
      <c r="A14" s="7">
        <v>11</v>
      </c>
      <c r="B14" s="3" t="s">
        <v>10</v>
      </c>
      <c r="C14" s="4">
        <v>14</v>
      </c>
      <c r="D14" s="4">
        <v>14</v>
      </c>
      <c r="E14" s="8">
        <f aca="true" t="shared" si="2" ref="E14:E21">(D14/C14)*100</f>
        <v>100</v>
      </c>
      <c r="F14" s="4">
        <v>61</v>
      </c>
      <c r="G14" s="4">
        <v>43</v>
      </c>
      <c r="H14" s="8">
        <f>(G14/F14)*100</f>
        <v>70.49180327868852</v>
      </c>
      <c r="I14" s="4">
        <v>29.4</v>
      </c>
      <c r="J14" s="4">
        <v>27.4</v>
      </c>
      <c r="K14" s="8">
        <f aca="true" t="shared" si="3" ref="K14:K21">(J14/I14)*100</f>
        <v>93.19727891156462</v>
      </c>
      <c r="L14" s="4">
        <v>25.3</v>
      </c>
      <c r="M14" s="4">
        <v>24.1</v>
      </c>
      <c r="N14" s="8">
        <f aca="true" t="shared" si="4" ref="N14:N20">(M14/L14)*100</f>
        <v>95.25691699604744</v>
      </c>
      <c r="O14" s="4">
        <v>5</v>
      </c>
      <c r="P14" s="4">
        <v>5</v>
      </c>
      <c r="Q14" s="8">
        <f aca="true" t="shared" si="5" ref="Q14:Q20">(P14/O14)*100</f>
        <v>100</v>
      </c>
      <c r="R14" s="4">
        <v>53</v>
      </c>
      <c r="S14" s="4">
        <v>54</v>
      </c>
      <c r="T14" s="8">
        <f aca="true" t="shared" si="6" ref="T14:T21">(S14/R14)*100</f>
        <v>101.88679245283019</v>
      </c>
      <c r="U14" s="5">
        <f t="shared" si="0"/>
        <v>187.70000000000002</v>
      </c>
      <c r="V14" s="5">
        <f t="shared" si="1"/>
        <v>167.5</v>
      </c>
      <c r="W14" s="9">
        <f aca="true" t="shared" si="7" ref="W14:W21">V14/U14*100</f>
        <v>89.23814597762386</v>
      </c>
    </row>
    <row r="15" spans="1:23" ht="24.75" customHeight="1">
      <c r="A15" s="7">
        <v>12</v>
      </c>
      <c r="B15" s="3" t="s">
        <v>11</v>
      </c>
      <c r="C15" s="4">
        <v>7137</v>
      </c>
      <c r="D15" s="4">
        <v>6910.3</v>
      </c>
      <c r="E15" s="8">
        <f t="shared" si="2"/>
        <v>96.8235953481855</v>
      </c>
      <c r="F15" s="4">
        <v>8788.7</v>
      </c>
      <c r="G15" s="4">
        <v>11219</v>
      </c>
      <c r="H15" s="8">
        <f>(G15/F15)*100</f>
        <v>127.65255384755423</v>
      </c>
      <c r="I15" s="4">
        <v>10120.5</v>
      </c>
      <c r="J15" s="4">
        <v>10364</v>
      </c>
      <c r="K15" s="8">
        <f t="shared" si="3"/>
        <v>102.40600760831975</v>
      </c>
      <c r="L15" s="4">
        <v>11631.4</v>
      </c>
      <c r="M15" s="4">
        <v>11569.9</v>
      </c>
      <c r="N15" s="8">
        <f t="shared" si="4"/>
        <v>99.4712588338463</v>
      </c>
      <c r="O15" s="4">
        <v>12451</v>
      </c>
      <c r="P15" s="4">
        <v>13346</v>
      </c>
      <c r="Q15" s="8">
        <f t="shared" si="5"/>
        <v>107.18817765641313</v>
      </c>
      <c r="R15" s="4">
        <v>6867</v>
      </c>
      <c r="S15" s="4">
        <v>6630</v>
      </c>
      <c r="T15" s="8">
        <f t="shared" si="6"/>
        <v>96.54871122761031</v>
      </c>
      <c r="U15" s="5">
        <f t="shared" si="0"/>
        <v>56995.6</v>
      </c>
      <c r="V15" s="5">
        <f t="shared" si="1"/>
        <v>60039.2</v>
      </c>
      <c r="W15" s="9">
        <f t="shared" si="7"/>
        <v>105.3400613380682</v>
      </c>
    </row>
    <row r="16" spans="1:23" ht="22.5" customHeight="1">
      <c r="A16" s="7">
        <v>13</v>
      </c>
      <c r="B16" s="3" t="s">
        <v>12</v>
      </c>
      <c r="C16" s="4">
        <v>17789</v>
      </c>
      <c r="D16" s="4">
        <v>17800</v>
      </c>
      <c r="E16" s="8">
        <f t="shared" si="2"/>
        <v>100.06183596604643</v>
      </c>
      <c r="F16" s="4">
        <v>20445</v>
      </c>
      <c r="G16" s="4">
        <v>23098</v>
      </c>
      <c r="H16" s="8">
        <f aca="true" t="shared" si="8" ref="H16:H21">(G16/F16)*100</f>
        <v>112.97627781853754</v>
      </c>
      <c r="I16" s="4">
        <v>23596.8</v>
      </c>
      <c r="J16" s="4">
        <v>26867</v>
      </c>
      <c r="K16" s="8">
        <f t="shared" si="3"/>
        <v>113.85865880119339</v>
      </c>
      <c r="L16" s="4">
        <v>24969.6</v>
      </c>
      <c r="M16" s="4">
        <v>27900</v>
      </c>
      <c r="N16" s="8">
        <f t="shared" si="4"/>
        <v>111.7358708189158</v>
      </c>
      <c r="O16" s="4">
        <v>18167</v>
      </c>
      <c r="P16" s="4">
        <v>13600</v>
      </c>
      <c r="Q16" s="8">
        <f t="shared" si="5"/>
        <v>74.86101172455551</v>
      </c>
      <c r="R16" s="4">
        <v>16320</v>
      </c>
      <c r="S16" s="4">
        <v>15200</v>
      </c>
      <c r="T16" s="8">
        <f t="shared" si="6"/>
        <v>93.13725490196079</v>
      </c>
      <c r="U16" s="5">
        <f t="shared" si="0"/>
        <v>121287.4</v>
      </c>
      <c r="V16" s="5">
        <f t="shared" si="1"/>
        <v>124465</v>
      </c>
      <c r="W16" s="9">
        <f t="shared" si="7"/>
        <v>102.61989291550483</v>
      </c>
    </row>
    <row r="17" spans="1:23" ht="37.5" customHeight="1">
      <c r="A17" s="7">
        <v>14</v>
      </c>
      <c r="B17" s="3" t="s">
        <v>13</v>
      </c>
      <c r="C17" s="4">
        <v>1505.3</v>
      </c>
      <c r="D17" s="4">
        <v>277.2</v>
      </c>
      <c r="E17" s="8">
        <f t="shared" si="2"/>
        <v>18.414933900219225</v>
      </c>
      <c r="F17" s="4">
        <v>7887.8</v>
      </c>
      <c r="G17" s="4">
        <v>1457.8</v>
      </c>
      <c r="H17" s="8">
        <f t="shared" si="8"/>
        <v>18.481705925606633</v>
      </c>
      <c r="I17" s="4">
        <v>4648.8</v>
      </c>
      <c r="J17" s="4">
        <v>821.3</v>
      </c>
      <c r="K17" s="8">
        <f t="shared" si="3"/>
        <v>17.66692479779728</v>
      </c>
      <c r="L17" s="4">
        <v>4597.8</v>
      </c>
      <c r="M17" s="4">
        <v>800.9</v>
      </c>
      <c r="N17" s="8">
        <f t="shared" si="4"/>
        <v>17.419200487189524</v>
      </c>
      <c r="O17" s="4">
        <v>997.8</v>
      </c>
      <c r="P17" s="4">
        <v>201.8</v>
      </c>
      <c r="Q17" s="8">
        <f t="shared" si="5"/>
        <v>20.224493886550412</v>
      </c>
      <c r="R17" s="4">
        <v>5711.1</v>
      </c>
      <c r="S17" s="4">
        <v>1091.3</v>
      </c>
      <c r="T17" s="8">
        <f t="shared" si="6"/>
        <v>19.108402934636057</v>
      </c>
      <c r="U17" s="5">
        <f t="shared" si="0"/>
        <v>25348.6</v>
      </c>
      <c r="V17" s="5">
        <f t="shared" si="1"/>
        <v>4650.3</v>
      </c>
      <c r="W17" s="9">
        <f t="shared" si="7"/>
        <v>18.34539185596049</v>
      </c>
    </row>
    <row r="18" spans="1:23" ht="93.75" customHeight="1">
      <c r="A18" s="7">
        <v>15</v>
      </c>
      <c r="B18" s="3" t="s">
        <v>32</v>
      </c>
      <c r="C18" s="4">
        <v>1485.8</v>
      </c>
      <c r="D18" s="4">
        <v>277.2</v>
      </c>
      <c r="E18" s="8">
        <f t="shared" si="2"/>
        <v>18.656615964463587</v>
      </c>
      <c r="F18" s="4">
        <v>7496.8</v>
      </c>
      <c r="G18" s="4">
        <v>1427.9</v>
      </c>
      <c r="H18" s="8">
        <f t="shared" si="8"/>
        <v>19.046793298474014</v>
      </c>
      <c r="I18" s="4">
        <v>4648.8</v>
      </c>
      <c r="J18" s="4">
        <v>821.3</v>
      </c>
      <c r="K18" s="8">
        <f t="shared" si="3"/>
        <v>17.66692479779728</v>
      </c>
      <c r="L18" s="4">
        <v>4597.8</v>
      </c>
      <c r="M18" s="4">
        <v>800.9</v>
      </c>
      <c r="N18" s="8">
        <f t="shared" si="4"/>
        <v>17.419200487189524</v>
      </c>
      <c r="O18" s="4">
        <v>939.8</v>
      </c>
      <c r="P18" s="4">
        <v>176.3</v>
      </c>
      <c r="Q18" s="8">
        <f t="shared" si="5"/>
        <v>18.759310491593958</v>
      </c>
      <c r="R18" s="4">
        <v>5695.1</v>
      </c>
      <c r="S18" s="4">
        <v>1091.3</v>
      </c>
      <c r="T18" s="8">
        <f t="shared" si="6"/>
        <v>19.162086706115783</v>
      </c>
      <c r="U18" s="5">
        <f t="shared" si="0"/>
        <v>24864.1</v>
      </c>
      <c r="V18" s="5">
        <f t="shared" si="1"/>
        <v>4594.900000000001</v>
      </c>
      <c r="W18" s="9">
        <f t="shared" si="7"/>
        <v>18.480057593075962</v>
      </c>
    </row>
    <row r="19" spans="1:23" ht="26.25" customHeight="1">
      <c r="A19" s="7">
        <v>16</v>
      </c>
      <c r="B19" s="3" t="s">
        <v>14</v>
      </c>
      <c r="C19" s="4">
        <v>561.5</v>
      </c>
      <c r="D19" s="4">
        <v>173.3</v>
      </c>
      <c r="E19" s="8">
        <f t="shared" si="2"/>
        <v>30.863757791629563</v>
      </c>
      <c r="F19" s="4">
        <v>1011.6</v>
      </c>
      <c r="G19" s="4">
        <v>467.3</v>
      </c>
      <c r="H19" s="8">
        <f t="shared" si="8"/>
        <v>46.19414788453934</v>
      </c>
      <c r="I19" s="4">
        <v>753.7</v>
      </c>
      <c r="J19" s="4">
        <v>262.1</v>
      </c>
      <c r="K19" s="8">
        <f t="shared" si="3"/>
        <v>34.77510945999735</v>
      </c>
      <c r="L19" s="4">
        <v>885.1</v>
      </c>
      <c r="M19" s="4">
        <v>279.2</v>
      </c>
      <c r="N19" s="8">
        <f t="shared" si="4"/>
        <v>31.544458253304708</v>
      </c>
      <c r="O19" s="4">
        <v>196</v>
      </c>
      <c r="P19" s="4">
        <v>88.8</v>
      </c>
      <c r="Q19" s="8">
        <f t="shared" si="5"/>
        <v>45.30612244897959</v>
      </c>
      <c r="R19" s="4">
        <v>1045.4</v>
      </c>
      <c r="S19" s="4">
        <v>140.2</v>
      </c>
      <c r="T19" s="8">
        <f t="shared" si="6"/>
        <v>13.411134493973599</v>
      </c>
      <c r="U19" s="5">
        <f t="shared" si="0"/>
        <v>4453.3</v>
      </c>
      <c r="V19" s="5">
        <f t="shared" si="1"/>
        <v>1410.9</v>
      </c>
      <c r="W19" s="9">
        <f t="shared" si="7"/>
        <v>31.682123369186893</v>
      </c>
    </row>
    <row r="20" spans="1:23" ht="70.5" customHeight="1">
      <c r="A20" s="7">
        <v>17</v>
      </c>
      <c r="B20" s="3" t="s">
        <v>15</v>
      </c>
      <c r="C20" s="4">
        <v>561.5</v>
      </c>
      <c r="D20" s="4">
        <v>173.3</v>
      </c>
      <c r="E20" s="8">
        <f t="shared" si="2"/>
        <v>30.863757791629563</v>
      </c>
      <c r="F20" s="4">
        <v>1011.6</v>
      </c>
      <c r="G20" s="4">
        <v>467.3</v>
      </c>
      <c r="H20" s="8">
        <f t="shared" si="8"/>
        <v>46.19414788453934</v>
      </c>
      <c r="I20" s="4">
        <v>699.4</v>
      </c>
      <c r="J20" s="4">
        <v>260.4</v>
      </c>
      <c r="K20" s="8">
        <f t="shared" si="3"/>
        <v>37.23191306834429</v>
      </c>
      <c r="L20" s="4">
        <v>885.1</v>
      </c>
      <c r="M20" s="4">
        <v>279.2</v>
      </c>
      <c r="N20" s="8">
        <f t="shared" si="4"/>
        <v>31.544458253304708</v>
      </c>
      <c r="O20" s="4">
        <v>196</v>
      </c>
      <c r="P20" s="4">
        <v>88.8</v>
      </c>
      <c r="Q20" s="8">
        <f t="shared" si="5"/>
        <v>45.30612244897959</v>
      </c>
      <c r="R20" s="4">
        <v>1045.4</v>
      </c>
      <c r="S20" s="4">
        <v>140.2</v>
      </c>
      <c r="T20" s="8">
        <f t="shared" si="6"/>
        <v>13.411134493973599</v>
      </c>
      <c r="U20" s="5">
        <f t="shared" si="0"/>
        <v>4399</v>
      </c>
      <c r="V20" s="5">
        <f t="shared" si="1"/>
        <v>1409.2</v>
      </c>
      <c r="W20" s="9">
        <f t="shared" si="7"/>
        <v>32.0345533075699</v>
      </c>
    </row>
    <row r="21" spans="1:23" ht="47.25" customHeight="1">
      <c r="A21" s="7">
        <v>18</v>
      </c>
      <c r="B21" s="3" t="s">
        <v>16</v>
      </c>
      <c r="C21" s="4">
        <v>63.8</v>
      </c>
      <c r="D21" s="4">
        <v>10.6</v>
      </c>
      <c r="E21" s="8">
        <f t="shared" si="2"/>
        <v>16.614420062695924</v>
      </c>
      <c r="F21" s="4">
        <v>241.5</v>
      </c>
      <c r="G21" s="4">
        <v>81.5</v>
      </c>
      <c r="H21" s="8">
        <f t="shared" si="8"/>
        <v>33.74741200828157</v>
      </c>
      <c r="I21" s="4">
        <v>205.3</v>
      </c>
      <c r="J21" s="4">
        <v>37.6</v>
      </c>
      <c r="K21" s="8">
        <f t="shared" si="3"/>
        <v>18.314661471018024</v>
      </c>
      <c r="L21" s="4">
        <v>0</v>
      </c>
      <c r="M21" s="4">
        <v>0</v>
      </c>
      <c r="N21" s="8">
        <v>0</v>
      </c>
      <c r="O21" s="4">
        <v>0</v>
      </c>
      <c r="P21" s="4">
        <v>0</v>
      </c>
      <c r="Q21" s="8">
        <v>0</v>
      </c>
      <c r="R21" s="4">
        <v>39.5</v>
      </c>
      <c r="S21" s="4">
        <v>6.6</v>
      </c>
      <c r="T21" s="8">
        <f t="shared" si="6"/>
        <v>16.70886075949367</v>
      </c>
      <c r="U21" s="5">
        <f t="shared" si="0"/>
        <v>550.1</v>
      </c>
      <c r="V21" s="5">
        <f t="shared" si="1"/>
        <v>136.29999999999998</v>
      </c>
      <c r="W21" s="9">
        <f t="shared" si="7"/>
        <v>24.777313215778946</v>
      </c>
    </row>
    <row r="22" spans="1:23" ht="51" customHeight="1">
      <c r="A22" s="7">
        <v>19</v>
      </c>
      <c r="B22" s="3" t="s">
        <v>17</v>
      </c>
      <c r="C22" s="4">
        <v>0</v>
      </c>
      <c r="D22" s="4">
        <v>0</v>
      </c>
      <c r="E22" s="8">
        <v>0</v>
      </c>
      <c r="F22" s="4">
        <v>0</v>
      </c>
      <c r="G22" s="4">
        <v>0</v>
      </c>
      <c r="H22" s="8">
        <v>0</v>
      </c>
      <c r="I22" s="4">
        <v>0</v>
      </c>
      <c r="J22" s="4">
        <v>0</v>
      </c>
      <c r="K22" s="8">
        <v>0</v>
      </c>
      <c r="L22" s="4">
        <v>0</v>
      </c>
      <c r="M22" s="4">
        <v>0</v>
      </c>
      <c r="N22" s="8">
        <v>0</v>
      </c>
      <c r="O22" s="4">
        <v>0</v>
      </c>
      <c r="P22" s="4">
        <v>0</v>
      </c>
      <c r="Q22" s="8">
        <v>0</v>
      </c>
      <c r="R22" s="4">
        <v>0</v>
      </c>
      <c r="S22" s="4">
        <v>0</v>
      </c>
      <c r="T22" s="8">
        <v>0</v>
      </c>
      <c r="U22" s="5">
        <f t="shared" si="0"/>
        <v>0</v>
      </c>
      <c r="V22" s="5">
        <f t="shared" si="1"/>
        <v>0</v>
      </c>
      <c r="W22" s="9">
        <v>0</v>
      </c>
    </row>
    <row r="23" spans="1:23" ht="36" customHeight="1">
      <c r="A23" s="7">
        <v>20</v>
      </c>
      <c r="B23" s="3" t="s">
        <v>18</v>
      </c>
      <c r="C23" s="4">
        <v>0</v>
      </c>
      <c r="D23" s="4">
        <v>0</v>
      </c>
      <c r="E23" s="8">
        <v>0</v>
      </c>
      <c r="F23" s="4">
        <v>0</v>
      </c>
      <c r="G23" s="4">
        <v>0</v>
      </c>
      <c r="H23" s="8">
        <v>0</v>
      </c>
      <c r="I23" s="4">
        <v>0</v>
      </c>
      <c r="J23" s="4">
        <v>0</v>
      </c>
      <c r="K23" s="8">
        <v>0</v>
      </c>
      <c r="L23" s="4">
        <v>0</v>
      </c>
      <c r="M23" s="4">
        <v>0</v>
      </c>
      <c r="N23" s="8">
        <v>0</v>
      </c>
      <c r="O23" s="4">
        <v>0</v>
      </c>
      <c r="P23" s="4">
        <v>0</v>
      </c>
      <c r="Q23" s="8">
        <v>0</v>
      </c>
      <c r="R23" s="4">
        <v>0</v>
      </c>
      <c r="S23" s="4">
        <v>0</v>
      </c>
      <c r="T23" s="8">
        <v>0</v>
      </c>
      <c r="U23" s="5">
        <f t="shared" si="0"/>
        <v>0</v>
      </c>
      <c r="V23" s="5">
        <f t="shared" si="1"/>
        <v>0</v>
      </c>
      <c r="W23" s="9">
        <v>0</v>
      </c>
    </row>
    <row r="24" spans="1:23" ht="46.5" customHeight="1">
      <c r="A24" s="7">
        <v>21</v>
      </c>
      <c r="B24" s="3" t="s">
        <v>19</v>
      </c>
      <c r="C24" s="4">
        <v>0</v>
      </c>
      <c r="D24" s="4">
        <v>0</v>
      </c>
      <c r="E24" s="8">
        <v>0</v>
      </c>
      <c r="F24" s="4">
        <v>0</v>
      </c>
      <c r="G24" s="4">
        <v>0</v>
      </c>
      <c r="H24" s="8">
        <v>0</v>
      </c>
      <c r="I24" s="4">
        <v>0</v>
      </c>
      <c r="J24" s="4">
        <v>0</v>
      </c>
      <c r="K24" s="8">
        <v>0</v>
      </c>
      <c r="L24" s="4">
        <v>0</v>
      </c>
      <c r="M24" s="4">
        <v>0</v>
      </c>
      <c r="N24" s="8">
        <v>0</v>
      </c>
      <c r="O24" s="4">
        <v>0</v>
      </c>
      <c r="P24" s="4">
        <v>0</v>
      </c>
      <c r="Q24" s="8">
        <v>0</v>
      </c>
      <c r="R24" s="4">
        <v>0</v>
      </c>
      <c r="S24" s="4">
        <v>0</v>
      </c>
      <c r="T24" s="8">
        <v>0</v>
      </c>
      <c r="U24" s="5">
        <f t="shared" si="0"/>
        <v>0</v>
      </c>
      <c r="V24" s="5">
        <f t="shared" si="1"/>
        <v>0</v>
      </c>
      <c r="W24" s="9">
        <v>0</v>
      </c>
    </row>
    <row r="25" spans="1:23" ht="85.5" customHeight="1">
      <c r="A25" s="7">
        <v>22</v>
      </c>
      <c r="B25" s="3" t="s">
        <v>20</v>
      </c>
      <c r="C25" s="4">
        <v>0</v>
      </c>
      <c r="D25" s="4">
        <v>0</v>
      </c>
      <c r="E25" s="8">
        <v>0</v>
      </c>
      <c r="F25" s="4">
        <v>0</v>
      </c>
      <c r="G25" s="4">
        <v>0</v>
      </c>
      <c r="H25" s="8">
        <v>0</v>
      </c>
      <c r="I25" s="4">
        <v>0</v>
      </c>
      <c r="J25" s="4">
        <v>0</v>
      </c>
      <c r="K25" s="8">
        <v>0</v>
      </c>
      <c r="L25" s="4">
        <v>0</v>
      </c>
      <c r="M25" s="4">
        <v>0</v>
      </c>
      <c r="N25" s="8">
        <v>0</v>
      </c>
      <c r="O25" s="4">
        <v>0</v>
      </c>
      <c r="P25" s="4">
        <v>0</v>
      </c>
      <c r="Q25" s="8">
        <v>0</v>
      </c>
      <c r="R25" s="4">
        <v>0</v>
      </c>
      <c r="S25" s="4">
        <v>0</v>
      </c>
      <c r="T25" s="8">
        <v>0</v>
      </c>
      <c r="U25" s="5">
        <f t="shared" si="0"/>
        <v>0</v>
      </c>
      <c r="V25" s="5">
        <f t="shared" si="1"/>
        <v>0</v>
      </c>
      <c r="W25" s="9">
        <v>0</v>
      </c>
    </row>
    <row r="26" spans="1:23" ht="85.5" customHeight="1">
      <c r="A26" s="7">
        <v>23</v>
      </c>
      <c r="B26" s="3" t="s">
        <v>21</v>
      </c>
      <c r="C26" s="4">
        <v>0</v>
      </c>
      <c r="D26" s="4">
        <v>0</v>
      </c>
      <c r="E26" s="8">
        <v>0</v>
      </c>
      <c r="F26" s="4">
        <v>0</v>
      </c>
      <c r="G26" s="4">
        <v>0</v>
      </c>
      <c r="H26" s="8">
        <v>0</v>
      </c>
      <c r="I26" s="4">
        <v>0</v>
      </c>
      <c r="J26" s="4">
        <v>0</v>
      </c>
      <c r="K26" s="8">
        <v>0</v>
      </c>
      <c r="L26" s="4">
        <v>0</v>
      </c>
      <c r="M26" s="4">
        <v>0</v>
      </c>
      <c r="N26" s="8">
        <v>0</v>
      </c>
      <c r="O26" s="4">
        <v>0</v>
      </c>
      <c r="P26" s="4">
        <v>0</v>
      </c>
      <c r="Q26" s="8">
        <v>0</v>
      </c>
      <c r="R26" s="4">
        <v>0</v>
      </c>
      <c r="S26" s="4">
        <v>0</v>
      </c>
      <c r="T26" s="8">
        <v>0</v>
      </c>
      <c r="U26" s="5">
        <f t="shared" si="0"/>
        <v>0</v>
      </c>
      <c r="V26" s="5">
        <f t="shared" si="1"/>
        <v>0</v>
      </c>
      <c r="W26" s="9">
        <v>0</v>
      </c>
    </row>
    <row r="27" spans="3:23" ht="12.75"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</row>
    <row r="28" spans="3:23" ht="12.75"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</row>
    <row r="29" spans="3:23" ht="12.75"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</row>
    <row r="30" spans="3:23" ht="12.75">
      <c r="C30" s="11" t="s">
        <v>37</v>
      </c>
      <c r="D30" s="11"/>
      <c r="E30" s="11"/>
      <c r="F30" s="11"/>
      <c r="G30" s="11"/>
      <c r="H30" s="12"/>
      <c r="I30" s="12"/>
      <c r="J30" s="12"/>
      <c r="K30" s="11"/>
      <c r="L30" s="11" t="s">
        <v>38</v>
      </c>
      <c r="M30" s="11"/>
      <c r="N30" s="6"/>
      <c r="O30" s="6"/>
      <c r="P30" s="6"/>
      <c r="Q30" s="6"/>
      <c r="R30" s="6"/>
      <c r="S30" s="6"/>
      <c r="T30" s="6"/>
      <c r="U30" s="6"/>
      <c r="V30" s="6"/>
      <c r="W30" s="6"/>
    </row>
    <row r="31" spans="3:23" ht="12.75"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</row>
    <row r="32" spans="3:23" ht="12.75"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</row>
    <row r="33" spans="3:23" ht="12.75">
      <c r="C33" s="11" t="s">
        <v>39</v>
      </c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3:23" ht="12.75">
      <c r="C34" s="11" t="s">
        <v>40</v>
      </c>
      <c r="D34" s="6"/>
      <c r="E34" s="6"/>
      <c r="F34" s="6"/>
      <c r="G34" s="6"/>
      <c r="H34" s="10"/>
      <c r="I34" s="10"/>
      <c r="J34" s="10"/>
      <c r="K34" s="6"/>
      <c r="L34" s="11" t="s">
        <v>41</v>
      </c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</row>
    <row r="35" spans="3:23" ht="12.75"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</row>
    <row r="36" spans="3:23" ht="12.75"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</row>
    <row r="37" spans="3:23" ht="12.75">
      <c r="C37" s="11" t="s">
        <v>42</v>
      </c>
      <c r="D37" s="6"/>
      <c r="E37" s="6"/>
      <c r="F37" s="6"/>
      <c r="G37" s="6"/>
      <c r="H37" s="10"/>
      <c r="I37" s="10"/>
      <c r="J37" s="10"/>
      <c r="K37" s="6"/>
      <c r="L37" s="11" t="s">
        <v>43</v>
      </c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</row>
    <row r="38" spans="3:23" ht="12.75"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</row>
    <row r="39" spans="3:23" ht="12.75"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</row>
    <row r="40" spans="3:23" ht="12.75"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</row>
    <row r="41" spans="3:23" ht="12.75"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</row>
    <row r="42" spans="3:23" ht="12.75"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</row>
    <row r="43" spans="3:23" ht="12.75"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</row>
    <row r="44" spans="3:23" ht="12.75"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</row>
    <row r="45" spans="3:23" ht="12.75"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</row>
    <row r="46" spans="3:23" ht="12.75"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</row>
  </sheetData>
  <mergeCells count="10">
    <mergeCell ref="B2:B3"/>
    <mergeCell ref="C2:E2"/>
    <mergeCell ref="F2:H2"/>
    <mergeCell ref="A1:W1"/>
    <mergeCell ref="A2:A3"/>
    <mergeCell ref="U2:W2"/>
    <mergeCell ref="I2:K2"/>
    <mergeCell ref="L2:N2"/>
    <mergeCell ref="O2:Q2"/>
    <mergeCell ref="R2:T2"/>
  </mergeCells>
  <printOptions/>
  <pageMargins left="0.75" right="0.75" top="1" bottom="1" header="0.5" footer="0.5"/>
  <pageSetup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2013-04-16T03:42:07Z</cp:lastPrinted>
  <dcterms:created xsi:type="dcterms:W3CDTF">2013-03-15T09:13:42Z</dcterms:created>
  <dcterms:modified xsi:type="dcterms:W3CDTF">2013-04-16T03:45:38Z</dcterms:modified>
  <cp:category/>
  <cp:version/>
  <cp:contentType/>
  <cp:contentStatus/>
</cp:coreProperties>
</file>