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4235" windowHeight="9465" activeTab="0"/>
  </bookViews>
  <sheets>
    <sheet name="Лист2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<sst xmlns="http://schemas.openxmlformats.org/spreadsheetml/2006/main" count="35" uniqueCount="35">
  <si>
    <t>ВР
Код</t>
  </si>
  <si>
    <t>ВР
Описание</t>
  </si>
  <si>
    <t>999</t>
  </si>
  <si>
    <t>000</t>
  </si>
  <si>
    <t>все</t>
  </si>
  <si>
    <t>Вариант: Б2011 План бюджета;
Таблица: Расходы БП Обл Сводная;
Данные
ФКР=0000
ЦС=0000000
Расп=00000</t>
  </si>
  <si>
    <t>Ведомственная целевая программа "Обеспечение деятельности администрации Яранского района в целях исполнения полномочий по вопросам местного значения в 2011 году"</t>
  </si>
  <si>
    <t>Ведомственная целевая программа ""Обеспечение сохранности архивных фондов муниципального учреждения "Яранский районный архив" Кировской области на 2011 год"</t>
  </si>
  <si>
    <t>Ведомственная целевая программа "Дополнительное образование детей Яранского района в 2011 году"</t>
  </si>
  <si>
    <t xml:space="preserve">Ведомственная целевая программа "Организация культурного досуга населения Яранского района в 2011 году" </t>
  </si>
  <si>
    <t>Ведомственная целевая программа "Развитие и поддержка музейного дела Яранского района в 2011 году"</t>
  </si>
  <si>
    <t>Ведомственная целевая программа "Организация библиотечного обслуживания населения Яранского района в 2011 году"</t>
  </si>
  <si>
    <t>Ведомственная целевая программа "Функционирование общеобразовательных учреждений Ярансколго района в 2011 году"</t>
  </si>
  <si>
    <t>Ведомственная целевая программа "Эффективность управления финансовыми ресурсами районного бюджета в 2011 году"</t>
  </si>
  <si>
    <t>Ведомственная целевая программа "Предоставление  дошкольного образования на территории Яранского района в 2011 году"</t>
  </si>
  <si>
    <t>Ведомственная целевая программа "Организация предоставления дополнительного образования  на территории Яранского района в 2011 году"</t>
  </si>
  <si>
    <t>Ведомственная целевая программа "Организация и обеспечение текущей деятельности образовательных учреждений Яранского района в 2011 году"</t>
  </si>
  <si>
    <t>Ведомственная целевая программа "Обеспечение противопожарной устойчивости и эпидемиологической обстановки в образовательных учреждениях района"</t>
  </si>
  <si>
    <t>Ведомственная целевая программа "Организация летнего отдыха детей в каникулярное время на территории Яранского муниципального района в 2011 году"</t>
  </si>
  <si>
    <t>Ведомственная целевая программа "Островок здоровья"</t>
  </si>
  <si>
    <t>Ведомственная целевая программа "Управление муниципальным имуществом и земельными ресурсами Яранского района в 2011 году"</t>
  </si>
  <si>
    <t>Ведомственная целевая программа "Оказание первичной медико-санитарной помощи в амбулаторно-поликлинических, стационарно-поликлинических и больничных учреждениях, скорой медицинской помощи (за исключением санитарно-авиационной), медицинской помощи в период беременности, во время и после родов на 2011 год"</t>
  </si>
  <si>
    <t>Наименование программы</t>
  </si>
  <si>
    <t>Итого:</t>
  </si>
  <si>
    <t>Ведомственная целевая программа "Бухгалтерское обслуживание муниципальный учреждений, подведомственных управлению культуры в 2011 году</t>
  </si>
  <si>
    <t>Ведомственная целевая программа   "Основные направления развития молодежной политики, физкультуры и спорта в Яранском районе" в 2011 году</t>
  </si>
  <si>
    <t>ПЕРЕЧЕНЬ</t>
  </si>
  <si>
    <t>Утверждено (тыс. рублей)</t>
  </si>
  <si>
    <t>% исполнения</t>
  </si>
  <si>
    <t>Исполнено (тыс. рублей)</t>
  </si>
  <si>
    <t xml:space="preserve">                                                                                                                      Кировской области</t>
  </si>
  <si>
    <t>ведомственных целевых программ, реализуемых за счет средств районного бюджета за 1 полугодие 2011 года</t>
  </si>
  <si>
    <t xml:space="preserve">                                                                                                                     Приложение 6 </t>
  </si>
  <si>
    <t xml:space="preserve">                                                                                                                      к постановлению администрации  Яранского района</t>
  </si>
  <si>
    <t xml:space="preserve">                                                                                                                     от   01.08.2011 № 742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</si>
</sst>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0"/>
    <numFmt numFmtId="171" formatCode="0.000"/>
  </numFmts>
  <fonts count="23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8" fillId="0" borderId="0" xfId="0" applyNumberFormat="1" applyFont="1" applyAlignment="1" quotePrefix="1">
      <alignment horizontal="center" vertical="top" wrapText="1"/>
    </xf>
    <xf numFmtId="0" fontId="18" fillId="0" borderId="0" xfId="0" applyFont="1" applyAlignment="1" quotePrefix="1">
      <alignment vertical="top" wrapText="1"/>
    </xf>
    <xf numFmtId="0" fontId="18" fillId="0" borderId="0" xfId="0" applyFont="1" applyAlignment="1">
      <alignment vertical="top" wrapText="1"/>
    </xf>
    <xf numFmtId="168" fontId="19" fillId="0" borderId="0" xfId="0" applyNumberFormat="1" applyFont="1" applyFill="1" applyAlignment="1">
      <alignment horizontal="left" vertical="top"/>
    </xf>
    <xf numFmtId="11" fontId="20" fillId="0" borderId="0" xfId="0" applyNumberFormat="1" applyFont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 wrapText="1"/>
    </xf>
    <xf numFmtId="11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 quotePrefix="1">
      <alignment horizontal="center" vertical="top" wrapText="1"/>
    </xf>
    <xf numFmtId="11" fontId="21" fillId="0" borderId="10" xfId="0" applyNumberFormat="1" applyFont="1" applyBorder="1" applyAlignment="1" quotePrefix="1">
      <alignment vertical="top" wrapText="1"/>
    </xf>
    <xf numFmtId="0" fontId="20" fillId="0" borderId="0" xfId="0" applyFont="1" applyAlignment="1" quotePrefix="1">
      <alignment vertical="top" wrapText="1"/>
    </xf>
    <xf numFmtId="0" fontId="20" fillId="0" borderId="0" xfId="0" applyFont="1" applyAlignment="1">
      <alignment vertical="top" wrapText="1"/>
    </xf>
    <xf numFmtId="11" fontId="21" fillId="0" borderId="10" xfId="0" applyNumberFormat="1" applyFont="1" applyBorder="1" applyAlignment="1">
      <alignment vertical="top" wrapText="1"/>
    </xf>
    <xf numFmtId="49" fontId="21" fillId="0" borderId="0" xfId="0" applyNumberFormat="1" applyFont="1" applyAlignment="1">
      <alignment horizontal="center" vertical="justify"/>
    </xf>
    <xf numFmtId="11" fontId="21" fillId="0" borderId="0" xfId="0" applyNumberFormat="1" applyFont="1" applyAlignment="1">
      <alignment horizontal="left" vertical="justify" wrapText="1"/>
    </xf>
    <xf numFmtId="0" fontId="21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top" wrapText="1"/>
    </xf>
    <xf numFmtId="2" fontId="21" fillId="0" borderId="10" xfId="0" applyNumberFormat="1" applyFont="1" applyBorder="1" applyAlignment="1">
      <alignment vertical="top" wrapText="1"/>
    </xf>
    <xf numFmtId="49" fontId="21" fillId="0" borderId="11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left" vertical="justify"/>
    </xf>
    <xf numFmtId="0" fontId="19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right" vertical="top" wrapText="1"/>
    </xf>
    <xf numFmtId="2" fontId="21" fillId="0" borderId="10" xfId="0" applyNumberFormat="1" applyFont="1" applyBorder="1" applyAlignment="1">
      <alignment horizontal="right" vertical="top" wrapText="1"/>
    </xf>
    <xf numFmtId="169" fontId="21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 horizontal="right" vertical="top"/>
    </xf>
    <xf numFmtId="11" fontId="21" fillId="0" borderId="0" xfId="0" applyNumberFormat="1" applyFont="1" applyFill="1" applyAlignment="1">
      <alignment vertical="top" wrapText="1"/>
    </xf>
    <xf numFmtId="2" fontId="21" fillId="0" borderId="12" xfId="0" applyNumberFormat="1" applyFont="1" applyBorder="1" applyAlignment="1">
      <alignment vertical="top" wrapText="1"/>
    </xf>
    <xf numFmtId="11" fontId="21" fillId="0" borderId="0" xfId="0" applyNumberFormat="1" applyFont="1" applyFill="1" applyAlignment="1">
      <alignment horizontal="left" vertical="top" wrapText="1"/>
    </xf>
    <xf numFmtId="11" fontId="22" fillId="0" borderId="0" xfId="0" applyNumberFormat="1" applyFont="1" applyAlignment="1">
      <alignment horizontal="center" vertical="top" wrapText="1"/>
    </xf>
    <xf numFmtId="11" fontId="21" fillId="0" borderId="0" xfId="0" applyNumberFormat="1" applyFont="1" applyAlignment="1">
      <alignment horizontal="center" vertical="top" wrapText="1"/>
    </xf>
    <xf numFmtId="0" fontId="19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83;&#1086;&#1084;&#1082;&#1080;&#1085;&#1072;%20&#1051;.&#1043;\&#1044;&#1091;&#1084;&#1072;\2011\&#1048;&#1102;&#1085;&#1100;\&#1055;&#1077;&#1088;&#1077;&#1095;&#1077;&#1085;&#1100;%20%20&#1042;&#1062;&#1055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</sheetNames>
    <sheetDataSet>
      <sheetData sheetId="1">
        <row r="7">
          <cell r="C7">
            <v>59987.990000000005</v>
          </cell>
        </row>
        <row r="8">
          <cell r="C8">
            <v>13562.965</v>
          </cell>
        </row>
        <row r="9">
          <cell r="C9">
            <v>1948.7</v>
          </cell>
        </row>
        <row r="12">
          <cell r="C12">
            <v>8071.1</v>
          </cell>
        </row>
        <row r="13">
          <cell r="C13">
            <v>13005.710000000001</v>
          </cell>
        </row>
        <row r="14">
          <cell r="C14">
            <v>2297.125</v>
          </cell>
        </row>
        <row r="15">
          <cell r="C15">
            <v>6845.265</v>
          </cell>
        </row>
        <row r="16">
          <cell r="C16">
            <v>33086.700000000004</v>
          </cell>
        </row>
        <row r="18">
          <cell r="C18">
            <v>9026.9</v>
          </cell>
        </row>
        <row r="20">
          <cell r="C20">
            <v>5025</v>
          </cell>
        </row>
        <row r="21">
          <cell r="C21">
            <v>2311</v>
          </cell>
        </row>
        <row r="22">
          <cell r="C22">
            <v>550</v>
          </cell>
        </row>
        <row r="23">
          <cell r="C23">
            <v>0</v>
          </cell>
        </row>
        <row r="24">
          <cell r="C24">
            <v>1049</v>
          </cell>
        </row>
        <row r="25">
          <cell r="C25">
            <v>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workbookViewId="0" topLeftCell="A1">
      <selection activeCell="A4" sqref="A4:E4"/>
    </sheetView>
  </sheetViews>
  <sheetFormatPr defaultColWidth="9.00390625" defaultRowHeight="12.75"/>
  <cols>
    <col min="1" max="1" width="83.125" style="13" customWidth="1"/>
    <col min="2" max="2" width="13.625" style="14" customWidth="1"/>
    <col min="3" max="3" width="0" style="15" hidden="1" customWidth="1"/>
    <col min="4" max="4" width="13.75390625" style="15" customWidth="1"/>
    <col min="5" max="5" width="9.75390625" style="15" customWidth="1"/>
    <col min="6" max="16384" width="9.125" style="15" customWidth="1"/>
  </cols>
  <sheetData>
    <row r="1" spans="1:5" s="3" customFormat="1" ht="18.75" customHeight="1">
      <c r="A1" s="33" t="s">
        <v>32</v>
      </c>
      <c r="B1" s="33"/>
      <c r="C1" s="33"/>
      <c r="D1" s="33"/>
      <c r="E1" s="33"/>
    </row>
    <row r="2" spans="1:5" s="3" customFormat="1" ht="18.75" customHeight="1">
      <c r="A2" s="33" t="s">
        <v>33</v>
      </c>
      <c r="B2" s="33"/>
      <c r="C2" s="33"/>
      <c r="D2" s="33"/>
      <c r="E2" s="33"/>
    </row>
    <row r="3" spans="1:5" s="3" customFormat="1" ht="18.75" customHeight="1">
      <c r="A3" s="33" t="s">
        <v>30</v>
      </c>
      <c r="B3" s="33"/>
      <c r="C3" s="33"/>
      <c r="D3" s="33"/>
      <c r="E3" s="33"/>
    </row>
    <row r="4" spans="1:5" s="3" customFormat="1" ht="18.75" customHeight="1">
      <c r="A4" s="30" t="s">
        <v>34</v>
      </c>
      <c r="B4" s="30"/>
      <c r="C4" s="30"/>
      <c r="D4" s="30"/>
      <c r="E4" s="30"/>
    </row>
    <row r="5" spans="1:3" s="3" customFormat="1" ht="18.75" customHeight="1">
      <c r="A5" s="28"/>
      <c r="B5" s="28"/>
      <c r="C5" s="2"/>
    </row>
    <row r="6" spans="1:3" s="3" customFormat="1" ht="15.75">
      <c r="A6" s="1"/>
      <c r="B6" s="4"/>
      <c r="C6" s="2"/>
    </row>
    <row r="7" spans="1:5" s="3" customFormat="1" ht="18" customHeight="1">
      <c r="A7" s="31" t="s">
        <v>26</v>
      </c>
      <c r="B7" s="31"/>
      <c r="C7" s="31"/>
      <c r="D7" s="31"/>
      <c r="E7" s="31"/>
    </row>
    <row r="8" spans="1:5" s="3" customFormat="1" ht="27" customHeight="1">
      <c r="A8" s="32" t="s">
        <v>31</v>
      </c>
      <c r="B8" s="32"/>
      <c r="C8" s="32"/>
      <c r="D8" s="32"/>
      <c r="E8" s="32"/>
    </row>
    <row r="9" spans="1:3" s="3" customFormat="1" ht="15.75">
      <c r="A9" s="1"/>
      <c r="B9" s="5"/>
      <c r="C9" s="2"/>
    </row>
    <row r="10" spans="1:5" s="3" customFormat="1" ht="52.5" customHeight="1">
      <c r="A10" s="16" t="s">
        <v>22</v>
      </c>
      <c r="B10" s="7" t="s">
        <v>27</v>
      </c>
      <c r="C10" s="2"/>
      <c r="D10" s="23" t="s">
        <v>29</v>
      </c>
      <c r="E10" s="23" t="s">
        <v>28</v>
      </c>
    </row>
    <row r="11" spans="1:5" s="11" customFormat="1" ht="75.75" customHeight="1" hidden="1">
      <c r="A11" s="8" t="s">
        <v>0</v>
      </c>
      <c r="B11" s="9" t="s">
        <v>1</v>
      </c>
      <c r="C11" s="10" t="s">
        <v>5</v>
      </c>
      <c r="D11" s="22"/>
      <c r="E11" s="22"/>
    </row>
    <row r="12" spans="1:5" s="3" customFormat="1" ht="15.75" hidden="1">
      <c r="A12" s="6" t="s">
        <v>3</v>
      </c>
      <c r="B12" s="12" t="s">
        <v>4</v>
      </c>
      <c r="C12" s="2">
        <v>32460930.5</v>
      </c>
      <c r="D12" s="23"/>
      <c r="E12" s="23"/>
    </row>
    <row r="13" spans="1:5" s="3" customFormat="1" ht="15.75">
      <c r="A13" s="17" t="s">
        <v>23</v>
      </c>
      <c r="B13" s="18">
        <f>SUM(B14:B32)</f>
        <v>278832.845</v>
      </c>
      <c r="C13" s="2"/>
      <c r="D13" s="25">
        <f>SUM(D14:D32)</f>
        <v>133738.97</v>
      </c>
      <c r="E13" s="26">
        <f>D13/B13%</f>
        <v>47.96385088707897</v>
      </c>
    </row>
    <row r="14" spans="1:5" s="3" customFormat="1" ht="49.5" customHeight="1">
      <c r="A14" s="12" t="s">
        <v>6</v>
      </c>
      <c r="B14" s="29">
        <f>'[1]Лист1'!C7</f>
        <v>59987.990000000005</v>
      </c>
      <c r="C14" s="2">
        <v>106824</v>
      </c>
      <c r="D14" s="24">
        <v>25028.95</v>
      </c>
      <c r="E14" s="26">
        <f aca="true" t="shared" si="0" ref="E14:E32">D14/B14%</f>
        <v>41.723268274199555</v>
      </c>
    </row>
    <row r="15" spans="1:5" s="3" customFormat="1" ht="38.25" customHeight="1">
      <c r="A15" s="12" t="s">
        <v>13</v>
      </c>
      <c r="B15" s="29">
        <f>'[1]Лист1'!C8</f>
        <v>13562.965</v>
      </c>
      <c r="C15" s="2">
        <v>1299</v>
      </c>
      <c r="D15" s="24">
        <v>7994.76</v>
      </c>
      <c r="E15" s="26">
        <f t="shared" si="0"/>
        <v>58.945518181312124</v>
      </c>
    </row>
    <row r="16" spans="1:5" s="3" customFormat="1" ht="35.25" customHeight="1">
      <c r="A16" s="12" t="s">
        <v>20</v>
      </c>
      <c r="B16" s="29">
        <f>'[1]Лист1'!C9</f>
        <v>1948.7</v>
      </c>
      <c r="C16" s="2">
        <v>1202946</v>
      </c>
      <c r="D16" s="24">
        <v>768.72</v>
      </c>
      <c r="E16" s="26">
        <f t="shared" si="0"/>
        <v>39.44783701955149</v>
      </c>
    </row>
    <row r="17" spans="1:5" s="3" customFormat="1" ht="51.75" customHeight="1">
      <c r="A17" s="12" t="s">
        <v>7</v>
      </c>
      <c r="B17" s="29">
        <v>1425.85</v>
      </c>
      <c r="C17" s="2">
        <v>132890</v>
      </c>
      <c r="D17" s="24">
        <v>583.53</v>
      </c>
      <c r="E17" s="26">
        <f t="shared" si="0"/>
        <v>40.925062243574004</v>
      </c>
    </row>
    <row r="18" spans="1:5" s="3" customFormat="1" ht="80.25" customHeight="1">
      <c r="A18" s="12" t="s">
        <v>21</v>
      </c>
      <c r="B18" s="29">
        <v>22578.46</v>
      </c>
      <c r="C18" s="2">
        <v>68076</v>
      </c>
      <c r="D18" s="24">
        <v>11061.78</v>
      </c>
      <c r="E18" s="26">
        <f t="shared" si="0"/>
        <v>48.992623943351326</v>
      </c>
    </row>
    <row r="19" spans="1:5" s="3" customFormat="1" ht="36.75" customHeight="1">
      <c r="A19" s="12" t="s">
        <v>8</v>
      </c>
      <c r="B19" s="29">
        <f>'[1]Лист1'!C12</f>
        <v>8071.1</v>
      </c>
      <c r="C19" s="2">
        <v>60143</v>
      </c>
      <c r="D19" s="24">
        <v>4322.48</v>
      </c>
      <c r="E19" s="26">
        <f t="shared" si="0"/>
        <v>53.55502967377433</v>
      </c>
    </row>
    <row r="20" spans="1:5" s="3" customFormat="1" ht="39" customHeight="1">
      <c r="A20" s="12" t="s">
        <v>9</v>
      </c>
      <c r="B20" s="29">
        <f>'[1]Лист1'!C13</f>
        <v>13005.710000000001</v>
      </c>
      <c r="C20" s="2">
        <v>110966</v>
      </c>
      <c r="D20" s="24">
        <v>5930.21</v>
      </c>
      <c r="E20" s="26">
        <f t="shared" si="0"/>
        <v>45.59697240673519</v>
      </c>
    </row>
    <row r="21" spans="1:5" s="3" customFormat="1" ht="36" customHeight="1">
      <c r="A21" s="12" t="s">
        <v>10</v>
      </c>
      <c r="B21" s="29">
        <f>'[1]Лист1'!C14</f>
        <v>2297.125</v>
      </c>
      <c r="C21" s="2">
        <v>1901482</v>
      </c>
      <c r="D21" s="24">
        <v>877.94</v>
      </c>
      <c r="E21" s="26">
        <f t="shared" si="0"/>
        <v>38.21907819557055</v>
      </c>
    </row>
    <row r="22" spans="1:5" s="3" customFormat="1" ht="33" customHeight="1">
      <c r="A22" s="12" t="s">
        <v>11</v>
      </c>
      <c r="B22" s="29">
        <f>'[1]Лист1'!C15</f>
        <v>6845.265</v>
      </c>
      <c r="C22" s="2">
        <v>127711</v>
      </c>
      <c r="D22" s="24">
        <v>2993.22</v>
      </c>
      <c r="E22" s="26">
        <f t="shared" si="0"/>
        <v>43.72686813439655</v>
      </c>
    </row>
    <row r="23" spans="1:5" s="3" customFormat="1" ht="32.25" customHeight="1">
      <c r="A23" s="12" t="s">
        <v>14</v>
      </c>
      <c r="B23" s="29">
        <f>'[1]Лист1'!C16</f>
        <v>33086.700000000004</v>
      </c>
      <c r="C23" s="2">
        <v>86025</v>
      </c>
      <c r="D23" s="24">
        <v>16317.91</v>
      </c>
      <c r="E23" s="26">
        <f t="shared" si="0"/>
        <v>49.318638607053586</v>
      </c>
    </row>
    <row r="24" spans="1:5" s="3" customFormat="1" ht="34.5" customHeight="1">
      <c r="A24" s="12" t="s">
        <v>12</v>
      </c>
      <c r="B24" s="29">
        <v>86223.01</v>
      </c>
      <c r="C24" s="2">
        <v>86609</v>
      </c>
      <c r="D24" s="24">
        <v>43001.5</v>
      </c>
      <c r="E24" s="26">
        <f t="shared" si="0"/>
        <v>49.872418047108305</v>
      </c>
    </row>
    <row r="25" spans="1:5" s="3" customFormat="1" ht="39" customHeight="1">
      <c r="A25" s="12" t="s">
        <v>15</v>
      </c>
      <c r="B25" s="29">
        <f>'[1]Лист1'!C18</f>
        <v>9026.9</v>
      </c>
      <c r="C25" s="2">
        <v>71264</v>
      </c>
      <c r="D25" s="24">
        <v>4396.51</v>
      </c>
      <c r="E25" s="26">
        <f t="shared" si="0"/>
        <v>48.704538656681706</v>
      </c>
    </row>
    <row r="26" spans="1:5" s="3" customFormat="1" ht="38.25" customHeight="1">
      <c r="A26" s="12" t="s">
        <v>16</v>
      </c>
      <c r="B26" s="29">
        <v>11328.07</v>
      </c>
      <c r="C26" s="2">
        <v>59767</v>
      </c>
      <c r="D26" s="24">
        <v>5253.05</v>
      </c>
      <c r="E26" s="26">
        <f t="shared" si="0"/>
        <v>46.3719768680808</v>
      </c>
    </row>
    <row r="27" spans="1:5" s="3" customFormat="1" ht="34.5" customHeight="1">
      <c r="A27" s="12" t="s">
        <v>17</v>
      </c>
      <c r="B27" s="29">
        <f>'[1]Лист1'!C20</f>
        <v>5025</v>
      </c>
      <c r="C27" s="2">
        <v>3611</v>
      </c>
      <c r="D27" s="24">
        <v>2402.02</v>
      </c>
      <c r="E27" s="26">
        <f t="shared" si="0"/>
        <v>47.80139303482587</v>
      </c>
    </row>
    <row r="28" spans="1:5" s="3" customFormat="1" ht="49.5" customHeight="1">
      <c r="A28" s="12" t="s">
        <v>18</v>
      </c>
      <c r="B28" s="29">
        <f>'[1]Лист1'!C21</f>
        <v>2311</v>
      </c>
      <c r="C28" s="2"/>
      <c r="D28" s="24">
        <v>1532.26</v>
      </c>
      <c r="E28" s="26">
        <f t="shared" si="0"/>
        <v>66.30289917784509</v>
      </c>
    </row>
    <row r="29" spans="1:5" s="3" customFormat="1" ht="34.5" customHeight="1">
      <c r="A29" s="12" t="s">
        <v>19</v>
      </c>
      <c r="B29" s="29">
        <f>'[1]Лист1'!C22</f>
        <v>550</v>
      </c>
      <c r="C29" s="2"/>
      <c r="D29" s="24">
        <v>460.38</v>
      </c>
      <c r="E29" s="26">
        <f t="shared" si="0"/>
        <v>83.70545454545454</v>
      </c>
    </row>
    <row r="30" spans="1:5" s="3" customFormat="1" ht="17.25" customHeight="1" hidden="1">
      <c r="A30" s="19" t="s">
        <v>2</v>
      </c>
      <c r="B30" s="29">
        <f>'[1]Лист1'!C23</f>
        <v>0</v>
      </c>
      <c r="C30" s="2"/>
      <c r="D30" s="24"/>
      <c r="E30" s="26" t="e">
        <f t="shared" si="0"/>
        <v>#DIV/0!</v>
      </c>
    </row>
    <row r="31" spans="1:5" ht="33" customHeight="1">
      <c r="A31" s="20" t="s">
        <v>24</v>
      </c>
      <c r="B31" s="29">
        <f>'[1]Лист1'!C24</f>
        <v>1049</v>
      </c>
      <c r="D31" s="27">
        <v>462.92</v>
      </c>
      <c r="E31" s="26">
        <f t="shared" si="0"/>
        <v>44.129647283126786</v>
      </c>
    </row>
    <row r="32" spans="1:5" ht="31.5">
      <c r="A32" s="21" t="s">
        <v>25</v>
      </c>
      <c r="B32" s="29">
        <f>'[1]Лист1'!C25</f>
        <v>510</v>
      </c>
      <c r="D32" s="27">
        <v>350.83</v>
      </c>
      <c r="E32" s="26">
        <f t="shared" si="0"/>
        <v>68.79019607843138</v>
      </c>
    </row>
  </sheetData>
  <mergeCells count="6">
    <mergeCell ref="A4:E4"/>
    <mergeCell ref="A7:E7"/>
    <mergeCell ref="A8:E8"/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User002</cp:lastModifiedBy>
  <cp:lastPrinted>2011-08-01T06:11:36Z</cp:lastPrinted>
  <dcterms:created xsi:type="dcterms:W3CDTF">2005-08-22T04:16:01Z</dcterms:created>
  <dcterms:modified xsi:type="dcterms:W3CDTF">2011-08-01T06:11:44Z</dcterms:modified>
  <cp:category/>
  <cp:version/>
  <cp:contentType/>
  <cp:contentStatus/>
</cp:coreProperties>
</file>